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CB8A1A0-D6ED-470E-84B6-7799D76098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4" i="1" l="1"/>
  <c r="AE14" i="1"/>
  <c r="AJ14" i="1"/>
  <c r="AI14" i="1"/>
  <c r="AH14" i="1"/>
  <c r="AG14" i="1"/>
  <c r="AD14" i="1"/>
  <c r="AC14" i="1"/>
  <c r="AB14" i="1"/>
  <c r="AA14" i="1"/>
  <c r="Z14" i="1"/>
  <c r="Y14" i="1"/>
  <c r="I19" i="1" s="1"/>
  <c r="X14" i="1"/>
  <c r="H19" i="1" s="1"/>
  <c r="W14" i="1"/>
  <c r="G19" i="1" s="1"/>
  <c r="V14" i="1"/>
  <c r="F19" i="1" s="1"/>
  <c r="U14" i="1"/>
  <c r="E19" i="1" s="1"/>
  <c r="M14" i="1"/>
  <c r="L14" i="1"/>
  <c r="K14" i="1"/>
  <c r="J14" i="1"/>
  <c r="I14" i="1"/>
  <c r="H14" i="1"/>
  <c r="H18" i="1" s="1"/>
  <c r="G14" i="1"/>
  <c r="G18" i="1" s="1"/>
  <c r="F14" i="1"/>
  <c r="E14" i="1"/>
  <c r="E18" i="1" s="1"/>
  <c r="O14" i="1"/>
  <c r="O18" i="1" s="1"/>
  <c r="K19" i="1" l="1"/>
  <c r="L19" i="1"/>
  <c r="M19" i="1"/>
  <c r="N19" i="1"/>
  <c r="D15" i="1"/>
  <c r="F18" i="1"/>
  <c r="F21" i="1" s="1"/>
  <c r="N14" i="1"/>
  <c r="N18" i="1" s="1"/>
  <c r="H21" i="1"/>
  <c r="L18" i="1"/>
  <c r="O21" i="1"/>
  <c r="E21" i="1"/>
  <c r="G21" i="1"/>
  <c r="I18" i="1"/>
  <c r="K18" i="1" l="1"/>
  <c r="L21" i="1"/>
  <c r="K21" i="1"/>
  <c r="M18" i="1"/>
  <c r="I21" i="1"/>
  <c r="N21" i="1" s="1"/>
  <c r="M21" i="1" l="1"/>
</calcChain>
</file>

<file path=xl/sharedStrings.xml><?xml version="1.0" encoding="utf-8"?>
<sst xmlns="http://schemas.openxmlformats.org/spreadsheetml/2006/main" count="100" uniqueCount="67">
  <si>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</si>
  <si>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</si>
  <si>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</si>
  <si>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</si>
  <si>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</si>
  <si>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</si>
  <si>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</si>
  <si>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</si>
  <si>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</si>
  <si>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</si>
  <si>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</si>
  <si>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</si>
  <si>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</si>
  <si>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</si>
  <si>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</si>
  <si>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</si>
  <si>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</si>
  <si>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</si>
  <si>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</si>
  <si>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</si>
  <si>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</si>
  <si>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</si>
  <si>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</si>
  <si>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</si>
  <si>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</si>
  <si>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</si>
  <si>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</si>
  <si>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</si>
  <si>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</si>
  <si>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</si>
  <si>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</si>
  <si>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</si>
  <si>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</si>
  <si>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</si>
  <si>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</si>
  <si>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</si>
  <si>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</si>
  <si>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</si>
  <si>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</si>
  <si>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L+T</t>
  </si>
  <si>
    <t xml:space="preserve">Lyöty </t>
  </si>
  <si>
    <t xml:space="preserve">Tuotu </t>
  </si>
  <si>
    <t>suomensarja</t>
  </si>
  <si>
    <t>Alina Rosendahl</t>
  </si>
  <si>
    <t>1.11.2003   Ulvila</t>
  </si>
  <si>
    <t>Fera</t>
  </si>
  <si>
    <t>Fera  2</t>
  </si>
  <si>
    <t>Fera  3</t>
  </si>
  <si>
    <t>25.07. 2021  Kirittäret - Fera  2-0  (4-0, 9-2)</t>
  </si>
  <si>
    <t xml:space="preserve">  17 v   8 kk 24 pv</t>
  </si>
  <si>
    <t>8.</t>
  </si>
  <si>
    <t>6.</t>
  </si>
  <si>
    <t>2.  ottelu</t>
  </si>
  <si>
    <t>19.05. 2022  Fera - Roihu  2-0  (8-3, 4-1)</t>
  </si>
  <si>
    <t xml:space="preserve">  18 v   6 kk 18 pv</t>
  </si>
  <si>
    <t>6.  ottelu</t>
  </si>
  <si>
    <t>02.06. 2022  Fera - Kirittäret  0-2  (1-8, 2-4)</t>
  </si>
  <si>
    <t xml:space="preserve">  18 v   7 kk   1 pv</t>
  </si>
  <si>
    <t>7.</t>
  </si>
  <si>
    <t>Fera  (1958),  kasvattajaseura</t>
  </si>
  <si>
    <t>2.</t>
  </si>
  <si>
    <t>LaJy</t>
  </si>
  <si>
    <t>ykköspesis</t>
  </si>
  <si>
    <t>4.</t>
  </si>
  <si>
    <t>1.</t>
  </si>
  <si>
    <t>11.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</si>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</sst>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4" borderId="0" xfId="0" applyFont="1" applyFill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21/joukkue/12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1" customWidth="1"/>
    <col min="4" max="4" width="10.28515625" style="52" customWidth="1"/>
    <col min="5" max="13" width="5.7109375" style="52" customWidth="1"/>
    <col min="14" max="14" width="8.5703125" style="52" customWidth="1"/>
    <col min="15" max="15" width="0.7109375" style="52" customWidth="1"/>
    <col min="16" max="19" width="5.7109375" style="52" customWidth="1"/>
    <col min="20" max="20" width="0.7109375" style="52" customWidth="1"/>
    <col min="21" max="27" width="5.7109375" style="52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55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39</v>
      </c>
      <c r="S3" s="17" t="s">
        <v>3</v>
      </c>
      <c r="T3" s="3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72">
        <v>2017</v>
      </c>
      <c r="C4" s="72" t="s">
        <v>51</v>
      </c>
      <c r="D4" s="73" t="s">
        <v>47</v>
      </c>
      <c r="E4" s="72"/>
      <c r="F4" s="74" t="s">
        <v>42</v>
      </c>
      <c r="G4" s="75"/>
      <c r="H4" s="76"/>
      <c r="I4" s="72"/>
      <c r="J4" s="72"/>
      <c r="K4" s="72"/>
      <c r="L4" s="72"/>
      <c r="M4" s="72"/>
      <c r="N4" s="77"/>
      <c r="O4" s="22"/>
      <c r="P4" s="17"/>
      <c r="Q4" s="17"/>
      <c r="R4" s="17"/>
      <c r="S4" s="17"/>
      <c r="T4" s="32"/>
      <c r="U4" s="23"/>
      <c r="V4" s="23"/>
      <c r="W4" s="23"/>
      <c r="X4" s="23"/>
      <c r="Y4" s="23"/>
      <c r="Z4" s="44"/>
      <c r="AA4" s="44"/>
      <c r="AB4" s="44"/>
      <c r="AC4" s="54"/>
      <c r="AD4" s="44"/>
      <c r="AE4" s="23"/>
      <c r="AF4" s="23"/>
      <c r="AG4" s="27"/>
      <c r="AH4" s="25"/>
      <c r="AI4" s="9"/>
      <c r="AJ4" s="23"/>
      <c r="AK4" s="7"/>
      <c r="AL4" s="7"/>
    </row>
    <row r="5" spans="1:38" ht="15" customHeight="1" x14ac:dyDescent="0.25">
      <c r="A5" s="1"/>
      <c r="B5" s="72">
        <v>2018</v>
      </c>
      <c r="C5" s="72" t="s">
        <v>65</v>
      </c>
      <c r="D5" s="73" t="s">
        <v>47</v>
      </c>
      <c r="E5" s="72"/>
      <c r="F5" s="74" t="s">
        <v>42</v>
      </c>
      <c r="G5" s="75"/>
      <c r="H5" s="76"/>
      <c r="I5" s="72"/>
      <c r="J5" s="72"/>
      <c r="K5" s="72"/>
      <c r="L5" s="72"/>
      <c r="M5" s="72"/>
      <c r="N5" s="77"/>
      <c r="O5" s="22"/>
      <c r="P5" s="17"/>
      <c r="Q5" s="17"/>
      <c r="R5" s="17"/>
      <c r="S5" s="17"/>
      <c r="T5" s="32"/>
      <c r="U5" s="23"/>
      <c r="V5" s="23"/>
      <c r="W5" s="23"/>
      <c r="X5" s="23"/>
      <c r="Y5" s="23"/>
      <c r="Z5" s="44"/>
      <c r="AA5" s="44"/>
      <c r="AB5" s="44"/>
      <c r="AC5" s="54"/>
      <c r="AD5" s="44"/>
      <c r="AE5" s="23"/>
      <c r="AF5" s="23"/>
      <c r="AG5" s="27"/>
      <c r="AH5" s="25"/>
      <c r="AI5" s="9"/>
      <c r="AJ5" s="23"/>
      <c r="AK5" s="7"/>
      <c r="AL5" s="7"/>
    </row>
    <row r="6" spans="1:38" ht="15" customHeight="1" x14ac:dyDescent="0.25">
      <c r="A6" s="1"/>
      <c r="B6" s="72">
        <v>2019</v>
      </c>
      <c r="C6" s="72" t="s">
        <v>60</v>
      </c>
      <c r="D6" s="73" t="s">
        <v>46</v>
      </c>
      <c r="E6" s="72"/>
      <c r="F6" s="74" t="s">
        <v>42</v>
      </c>
      <c r="G6" s="75"/>
      <c r="H6" s="76"/>
      <c r="I6" s="72"/>
      <c r="J6" s="72"/>
      <c r="K6" s="72"/>
      <c r="L6" s="72"/>
      <c r="M6" s="72"/>
      <c r="N6" s="77"/>
      <c r="O6" s="22"/>
      <c r="P6" s="17"/>
      <c r="Q6" s="17"/>
      <c r="R6" s="17"/>
      <c r="S6" s="17"/>
      <c r="T6" s="32"/>
      <c r="U6" s="23"/>
      <c r="V6" s="23"/>
      <c r="W6" s="23"/>
      <c r="X6" s="23"/>
      <c r="Y6" s="23"/>
      <c r="Z6" s="44"/>
      <c r="AA6" s="44"/>
      <c r="AB6" s="44"/>
      <c r="AC6" s="54"/>
      <c r="AD6" s="44"/>
      <c r="AE6" s="23"/>
      <c r="AF6" s="23"/>
      <c r="AG6" s="27"/>
      <c r="AH6" s="25"/>
      <c r="AI6" s="9"/>
      <c r="AJ6" s="23"/>
      <c r="AK6" s="7"/>
      <c r="AL6" s="7"/>
    </row>
    <row r="7" spans="1:38" ht="15" customHeight="1" x14ac:dyDescent="0.25">
      <c r="A7" s="1"/>
      <c r="B7" s="72">
        <v>2020</v>
      </c>
      <c r="C7" s="72" t="s">
        <v>63</v>
      </c>
      <c r="D7" s="73" t="s">
        <v>46</v>
      </c>
      <c r="E7" s="72"/>
      <c r="F7" s="74" t="s">
        <v>42</v>
      </c>
      <c r="G7" s="75"/>
      <c r="H7" s="76"/>
      <c r="I7" s="72"/>
      <c r="J7" s="72"/>
      <c r="K7" s="72"/>
      <c r="L7" s="72"/>
      <c r="M7" s="72"/>
      <c r="N7" s="77"/>
      <c r="O7" s="22"/>
      <c r="P7" s="17"/>
      <c r="Q7" s="17"/>
      <c r="R7" s="17"/>
      <c r="S7" s="17"/>
      <c r="T7" s="32"/>
      <c r="U7" s="23"/>
      <c r="V7" s="23"/>
      <c r="W7" s="23"/>
      <c r="X7" s="23"/>
      <c r="Y7" s="23"/>
      <c r="Z7" s="44"/>
      <c r="AA7" s="44"/>
      <c r="AB7" s="44"/>
      <c r="AC7" s="54"/>
      <c r="AD7" s="44"/>
      <c r="AE7" s="23"/>
      <c r="AF7" s="23"/>
      <c r="AG7" s="23"/>
      <c r="AH7" s="25"/>
      <c r="AI7" s="26"/>
      <c r="AJ7" s="23"/>
      <c r="AK7" s="7"/>
      <c r="AL7" s="7"/>
    </row>
    <row r="8" spans="1:38" ht="15" customHeight="1" x14ac:dyDescent="0.25">
      <c r="A8" s="1"/>
      <c r="B8" s="72">
        <v>2021</v>
      </c>
      <c r="C8" s="72" t="s">
        <v>64</v>
      </c>
      <c r="D8" s="73" t="s">
        <v>46</v>
      </c>
      <c r="E8" s="72"/>
      <c r="F8" s="74" t="s">
        <v>42</v>
      </c>
      <c r="G8" s="75"/>
      <c r="H8" s="76"/>
      <c r="I8" s="72"/>
      <c r="J8" s="72"/>
      <c r="K8" s="72"/>
      <c r="L8" s="72"/>
      <c r="M8" s="72"/>
      <c r="N8" s="77"/>
      <c r="O8" s="22"/>
      <c r="P8" s="17"/>
      <c r="Q8" s="17"/>
      <c r="R8" s="17"/>
      <c r="S8" s="17"/>
      <c r="T8" s="32"/>
      <c r="U8" s="23"/>
      <c r="V8" s="23"/>
      <c r="W8" s="23"/>
      <c r="X8" s="23"/>
      <c r="Y8" s="23"/>
      <c r="Z8" s="44"/>
      <c r="AA8" s="44"/>
      <c r="AB8" s="44"/>
      <c r="AC8" s="54"/>
      <c r="AD8" s="44"/>
      <c r="AE8" s="23"/>
      <c r="AF8" s="23"/>
      <c r="AG8" s="23"/>
      <c r="AH8" s="25"/>
      <c r="AI8" s="26"/>
      <c r="AJ8" s="23"/>
      <c r="AK8" s="7"/>
      <c r="AL8" s="7"/>
    </row>
    <row r="9" spans="1:38" ht="15" customHeight="1" x14ac:dyDescent="0.2">
      <c r="A9" s="1"/>
      <c r="B9" s="78">
        <v>2021</v>
      </c>
      <c r="C9" s="78" t="s">
        <v>50</v>
      </c>
      <c r="D9" s="79" t="s">
        <v>45</v>
      </c>
      <c r="E9" s="78">
        <v>8</v>
      </c>
      <c r="F9" s="78">
        <v>0</v>
      </c>
      <c r="G9" s="78">
        <v>0</v>
      </c>
      <c r="H9" s="78">
        <v>0</v>
      </c>
      <c r="I9" s="78">
        <v>7</v>
      </c>
      <c r="J9" s="78">
        <v>1</v>
      </c>
      <c r="K9" s="78">
        <v>2</v>
      </c>
      <c r="L9" s="78">
        <v>4</v>
      </c>
      <c r="M9" s="78">
        <v>0</v>
      </c>
      <c r="N9" s="80">
        <v>0.28000000000000003</v>
      </c>
      <c r="O9" s="81">
        <v>25</v>
      </c>
      <c r="P9" s="17"/>
      <c r="Q9" s="17"/>
      <c r="R9" s="17"/>
      <c r="S9" s="17"/>
      <c r="T9" s="32"/>
      <c r="U9" s="23">
        <v>3</v>
      </c>
      <c r="V9" s="23">
        <v>0</v>
      </c>
      <c r="W9" s="23">
        <v>0</v>
      </c>
      <c r="X9" s="23">
        <v>0</v>
      </c>
      <c r="Y9" s="23">
        <v>0</v>
      </c>
      <c r="Z9" s="44"/>
      <c r="AA9" s="44"/>
      <c r="AB9" s="44"/>
      <c r="AC9" s="54"/>
      <c r="AD9" s="44"/>
      <c r="AE9" s="23"/>
      <c r="AF9" s="23"/>
      <c r="AG9" s="23"/>
      <c r="AH9" s="25"/>
      <c r="AI9" s="26"/>
      <c r="AJ9" s="23"/>
      <c r="AK9" s="7"/>
      <c r="AL9" s="7"/>
    </row>
    <row r="10" spans="1:38" ht="15" customHeight="1" x14ac:dyDescent="0.2">
      <c r="A10" s="1"/>
      <c r="B10" s="78">
        <v>2022</v>
      </c>
      <c r="C10" s="78" t="s">
        <v>51</v>
      </c>
      <c r="D10" s="79" t="s">
        <v>45</v>
      </c>
      <c r="E10" s="78">
        <v>24</v>
      </c>
      <c r="F10" s="78">
        <v>0</v>
      </c>
      <c r="G10" s="78">
        <v>3</v>
      </c>
      <c r="H10" s="78">
        <v>6</v>
      </c>
      <c r="I10" s="78">
        <v>42</v>
      </c>
      <c r="J10" s="78">
        <v>5</v>
      </c>
      <c r="K10" s="78">
        <v>14</v>
      </c>
      <c r="L10" s="78">
        <v>20</v>
      </c>
      <c r="M10" s="78">
        <v>3</v>
      </c>
      <c r="N10" s="80">
        <v>0.52500000000000002</v>
      </c>
      <c r="O10" s="81">
        <v>80</v>
      </c>
      <c r="P10" s="17"/>
      <c r="Q10" s="17"/>
      <c r="R10" s="17"/>
      <c r="S10" s="17"/>
      <c r="T10" s="32"/>
      <c r="U10" s="23">
        <v>3</v>
      </c>
      <c r="V10" s="23">
        <v>0</v>
      </c>
      <c r="W10" s="23">
        <v>0</v>
      </c>
      <c r="X10" s="23">
        <v>0</v>
      </c>
      <c r="Y10" s="23">
        <v>5</v>
      </c>
      <c r="Z10" s="44"/>
      <c r="AA10" s="44"/>
      <c r="AB10" s="44"/>
      <c r="AC10" s="54"/>
      <c r="AD10" s="44"/>
      <c r="AE10" s="23"/>
      <c r="AF10" s="23"/>
      <c r="AG10" s="23"/>
      <c r="AH10" s="25"/>
      <c r="AI10" s="26"/>
      <c r="AJ10" s="23"/>
      <c r="AK10" s="7"/>
      <c r="AL10" s="7"/>
    </row>
    <row r="11" spans="1:38" ht="15" customHeight="1" x14ac:dyDescent="0.25">
      <c r="A11" s="1"/>
      <c r="B11" s="86">
        <v>2023</v>
      </c>
      <c r="C11" s="86" t="s">
        <v>60</v>
      </c>
      <c r="D11" s="87" t="s">
        <v>61</v>
      </c>
      <c r="E11" s="86"/>
      <c r="F11" s="88" t="s">
        <v>62</v>
      </c>
      <c r="G11" s="89"/>
      <c r="H11" s="90"/>
      <c r="I11" s="86"/>
      <c r="J11" s="86"/>
      <c r="K11" s="86"/>
      <c r="L11" s="86"/>
      <c r="M11" s="86"/>
      <c r="N11" s="86"/>
      <c r="O11" s="22"/>
      <c r="P11" s="17"/>
      <c r="Q11" s="17"/>
      <c r="R11" s="17"/>
      <c r="S11" s="17"/>
      <c r="T11" s="32"/>
      <c r="U11" s="23"/>
      <c r="V11" s="23"/>
      <c r="W11" s="23"/>
      <c r="X11" s="23"/>
      <c r="Y11" s="23"/>
      <c r="Z11" s="44"/>
      <c r="AA11" s="44"/>
      <c r="AB11" s="44"/>
      <c r="AC11" s="54"/>
      <c r="AD11" s="44"/>
      <c r="AE11" s="23"/>
      <c r="AF11" s="23"/>
      <c r="AG11" s="23"/>
      <c r="AH11" s="25"/>
      <c r="AI11" s="26"/>
      <c r="AJ11" s="23"/>
      <c r="AK11" s="7"/>
      <c r="AL11" s="7"/>
    </row>
    <row r="12" spans="1:38" ht="15" customHeight="1" x14ac:dyDescent="0.25">
      <c r="A12" s="1"/>
      <c r="B12" s="23">
        <v>2023</v>
      </c>
      <c r="C12" s="23" t="s">
        <v>58</v>
      </c>
      <c r="D12" s="83" t="s">
        <v>45</v>
      </c>
      <c r="E12" s="78">
        <v>16</v>
      </c>
      <c r="F12" s="78">
        <v>0</v>
      </c>
      <c r="G12" s="23">
        <v>2</v>
      </c>
      <c r="H12" s="78">
        <v>4</v>
      </c>
      <c r="I12" s="78">
        <v>26</v>
      </c>
      <c r="J12" s="23">
        <v>2</v>
      </c>
      <c r="K12" s="23">
        <v>10</v>
      </c>
      <c r="L12" s="23">
        <v>12</v>
      </c>
      <c r="M12" s="23">
        <v>2</v>
      </c>
      <c r="N12" s="84">
        <v>0.59089999999999998</v>
      </c>
      <c r="O12" s="85">
        <v>44</v>
      </c>
      <c r="P12" s="17"/>
      <c r="Q12" s="17"/>
      <c r="R12" s="17"/>
      <c r="S12" s="17"/>
      <c r="T12" s="22"/>
      <c r="U12" s="23">
        <v>3</v>
      </c>
      <c r="V12" s="23">
        <v>0</v>
      </c>
      <c r="W12" s="25">
        <v>1</v>
      </c>
      <c r="X12" s="23">
        <v>0</v>
      </c>
      <c r="Y12" s="23">
        <v>6</v>
      </c>
      <c r="Z12" s="44"/>
      <c r="AA12" s="44"/>
      <c r="AB12" s="44"/>
      <c r="AC12" s="54"/>
      <c r="AD12" s="44"/>
      <c r="AE12" s="23"/>
      <c r="AF12" s="23"/>
      <c r="AG12" s="23"/>
      <c r="AH12" s="25"/>
      <c r="AI12" s="26"/>
      <c r="AJ12" s="23"/>
      <c r="AK12" s="7"/>
      <c r="AL12" s="7"/>
    </row>
    <row r="13" spans="1:38" ht="15" customHeight="1" x14ac:dyDescent="0.2">
      <c r="A13" s="1"/>
      <c r="B13" s="91">
        <v>2024</v>
      </c>
      <c r="C13" s="91" t="s">
        <v>66</v>
      </c>
      <c r="D13" s="92" t="s">
        <v>45</v>
      </c>
      <c r="E13" s="91">
        <v>11</v>
      </c>
      <c r="F13" s="91">
        <v>0</v>
      </c>
      <c r="G13" s="91">
        <v>2</v>
      </c>
      <c r="H13" s="91">
        <v>4</v>
      </c>
      <c r="I13" s="91">
        <v>23</v>
      </c>
      <c r="J13" s="91">
        <v>4</v>
      </c>
      <c r="K13" s="91">
        <v>9</v>
      </c>
      <c r="L13" s="91">
        <v>8</v>
      </c>
      <c r="M13" s="91">
        <v>2</v>
      </c>
      <c r="N13" s="93">
        <v>0.65714285714285714</v>
      </c>
      <c r="O13" s="94">
        <v>35</v>
      </c>
      <c r="P13" s="17"/>
      <c r="Q13" s="17"/>
      <c r="R13" s="17"/>
      <c r="S13" s="17"/>
      <c r="T13" s="17"/>
      <c r="U13" s="23">
        <v>2</v>
      </c>
      <c r="V13" s="23">
        <v>0</v>
      </c>
      <c r="W13" s="23">
        <v>0</v>
      </c>
      <c r="X13" s="23">
        <v>1</v>
      </c>
      <c r="Y13" s="23">
        <v>3</v>
      </c>
      <c r="Z13" s="44"/>
      <c r="AA13" s="44"/>
      <c r="AB13" s="44"/>
      <c r="AC13" s="54"/>
      <c r="AD13" s="44"/>
      <c r="AE13" s="23"/>
      <c r="AF13" s="23"/>
      <c r="AG13" s="23"/>
      <c r="AH13" s="25"/>
      <c r="AI13" s="26"/>
      <c r="AJ13" s="23"/>
      <c r="AK13" s="7"/>
      <c r="AL13" s="7"/>
    </row>
    <row r="14" spans="1:38" ht="15" customHeight="1" x14ac:dyDescent="0.2">
      <c r="A14" s="1"/>
      <c r="B14" s="15" t="s">
        <v>16</v>
      </c>
      <c r="C14" s="13"/>
      <c r="D14" s="14"/>
      <c r="E14" s="17">
        <f t="shared" ref="E14:M14" si="0">SUM(E4:E13)</f>
        <v>59</v>
      </c>
      <c r="F14" s="17">
        <f t="shared" si="0"/>
        <v>0</v>
      </c>
      <c r="G14" s="17">
        <f t="shared" si="0"/>
        <v>7</v>
      </c>
      <c r="H14" s="17">
        <f t="shared" si="0"/>
        <v>14</v>
      </c>
      <c r="I14" s="17">
        <f t="shared" si="0"/>
        <v>98</v>
      </c>
      <c r="J14" s="17">
        <f t="shared" si="0"/>
        <v>12</v>
      </c>
      <c r="K14" s="17">
        <f t="shared" si="0"/>
        <v>35</v>
      </c>
      <c r="L14" s="17">
        <f t="shared" si="0"/>
        <v>44</v>
      </c>
      <c r="M14" s="17">
        <f t="shared" si="0"/>
        <v>7</v>
      </c>
      <c r="N14" s="28">
        <f>PRODUCT(I14/O14)</f>
        <v>0.53260869565217395</v>
      </c>
      <c r="O14" s="53">
        <f>SUM(O4:O13)</f>
        <v>184</v>
      </c>
      <c r="P14" s="17"/>
      <c r="Q14" s="17"/>
      <c r="R14" s="17"/>
      <c r="S14" s="17"/>
      <c r="T14" s="32"/>
      <c r="U14" s="16">
        <f t="shared" ref="U14:AJ14" si="1">SUM(U4:U13)</f>
        <v>11</v>
      </c>
      <c r="V14" s="16">
        <f t="shared" si="1"/>
        <v>0</v>
      </c>
      <c r="W14" s="16">
        <f t="shared" si="1"/>
        <v>1</v>
      </c>
      <c r="X14" s="16">
        <f t="shared" si="1"/>
        <v>1</v>
      </c>
      <c r="Y14" s="16">
        <f t="shared" si="1"/>
        <v>14</v>
      </c>
      <c r="Z14" s="16">
        <f t="shared" si="1"/>
        <v>0</v>
      </c>
      <c r="AA14" s="16">
        <f t="shared" si="1"/>
        <v>0</v>
      </c>
      <c r="AB14" s="16">
        <f t="shared" si="1"/>
        <v>0</v>
      </c>
      <c r="AC14" s="16">
        <f t="shared" si="1"/>
        <v>0</v>
      </c>
      <c r="AD14" s="17">
        <f t="shared" si="1"/>
        <v>0</v>
      </c>
      <c r="AE14" s="17">
        <f t="shared" si="1"/>
        <v>0</v>
      </c>
      <c r="AF14" s="17">
        <f t="shared" si="1"/>
        <v>0</v>
      </c>
      <c r="AG14" s="17">
        <f t="shared" si="1"/>
        <v>0</v>
      </c>
      <c r="AH14" s="17">
        <f t="shared" si="1"/>
        <v>0</v>
      </c>
      <c r="AI14" s="17">
        <f t="shared" si="1"/>
        <v>0</v>
      </c>
      <c r="AJ14" s="17">
        <f t="shared" si="1"/>
        <v>0</v>
      </c>
      <c r="AK14" s="7"/>
      <c r="AL14" s="7"/>
    </row>
    <row r="15" spans="1:38" ht="15" customHeight="1" x14ac:dyDescent="0.2">
      <c r="A15" s="1"/>
      <c r="B15" s="24" t="s">
        <v>2</v>
      </c>
      <c r="C15" s="26"/>
      <c r="D15" s="29">
        <f>SUM(F14:H14)+((I14-F14-G14)/3)+(E14/3)+(AE14*25)+(AF14*25)+(AG14*10)+(AH14*25)+(AI14*20)+(AJ14*15)</f>
        <v>71</v>
      </c>
      <c r="E15" s="1"/>
      <c r="F15" s="1"/>
      <c r="G15" s="1"/>
      <c r="H15" s="1"/>
      <c r="I15" s="1"/>
      <c r="J15" s="1"/>
      <c r="K15" s="1"/>
      <c r="L15" s="1"/>
      <c r="M15" s="1"/>
      <c r="N15" s="3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7"/>
      <c r="AL15" s="7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0"/>
      <c r="O16" s="22"/>
      <c r="P16" s="22"/>
      <c r="Q16" s="22"/>
      <c r="R16" s="22"/>
      <c r="S16" s="22"/>
      <c r="T16" s="2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7"/>
      <c r="AL16" s="7"/>
    </row>
    <row r="17" spans="1:38" ht="15" customHeight="1" x14ac:dyDescent="0.25">
      <c r="A17" s="1"/>
      <c r="B17" s="21" t="s">
        <v>17</v>
      </c>
      <c r="C17" s="31"/>
      <c r="D17" s="31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26</v>
      </c>
      <c r="L17" s="17" t="s">
        <v>27</v>
      </c>
      <c r="M17" s="17" t="s">
        <v>28</v>
      </c>
      <c r="N17" s="28" t="s">
        <v>38</v>
      </c>
      <c r="O17" s="32"/>
      <c r="P17" s="33" t="s">
        <v>29</v>
      </c>
      <c r="Q17" s="11"/>
      <c r="R17" s="11"/>
      <c r="S17" s="11"/>
      <c r="T17" s="34"/>
      <c r="U17" s="34"/>
      <c r="V17" s="34"/>
      <c r="W17" s="34"/>
      <c r="X17" s="34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35"/>
      <c r="AK17" s="7"/>
      <c r="AL17" s="7"/>
    </row>
    <row r="18" spans="1:38" ht="15" customHeight="1" x14ac:dyDescent="0.2">
      <c r="A18" s="1"/>
      <c r="B18" s="33" t="s">
        <v>18</v>
      </c>
      <c r="C18" s="11"/>
      <c r="D18" s="35"/>
      <c r="E18" s="23">
        <f>PRODUCT(E14)</f>
        <v>59</v>
      </c>
      <c r="F18" s="23">
        <f>PRODUCT(F14)</f>
        <v>0</v>
      </c>
      <c r="G18" s="23">
        <f>PRODUCT(G14)</f>
        <v>7</v>
      </c>
      <c r="H18" s="23">
        <f>PRODUCT(H14)</f>
        <v>14</v>
      </c>
      <c r="I18" s="23">
        <f>PRODUCT(I14)</f>
        <v>98</v>
      </c>
      <c r="J18" s="1"/>
      <c r="K18" s="36">
        <f>PRODUCT((F18+G18)/E18)</f>
        <v>0.11864406779661017</v>
      </c>
      <c r="L18" s="36">
        <f>PRODUCT(H18/E18)</f>
        <v>0.23728813559322035</v>
      </c>
      <c r="M18" s="36">
        <f>PRODUCT(I18/E18)</f>
        <v>1.6610169491525424</v>
      </c>
      <c r="N18" s="37">
        <f>PRODUCT(N14)</f>
        <v>0.53260869565217395</v>
      </c>
      <c r="O18" s="32">
        <f>PRODUCT(O14)</f>
        <v>184</v>
      </c>
      <c r="P18" s="56" t="s">
        <v>22</v>
      </c>
      <c r="Q18" s="57"/>
      <c r="R18" s="58" t="s">
        <v>48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9" t="s">
        <v>23</v>
      </c>
      <c r="AD18" s="59"/>
      <c r="AE18" s="59"/>
      <c r="AF18" s="60" t="s">
        <v>49</v>
      </c>
      <c r="AG18" s="59"/>
      <c r="AH18" s="59"/>
      <c r="AI18" s="59"/>
      <c r="AJ18" s="61"/>
      <c r="AK18" s="7"/>
      <c r="AL18" s="7"/>
    </row>
    <row r="19" spans="1:38" ht="15" customHeight="1" x14ac:dyDescent="0.2">
      <c r="A19" s="1"/>
      <c r="B19" s="38" t="s">
        <v>19</v>
      </c>
      <c r="C19" s="39"/>
      <c r="D19" s="40"/>
      <c r="E19" s="23">
        <f>PRODUCT(U14)</f>
        <v>11</v>
      </c>
      <c r="F19" s="23">
        <f t="shared" ref="F19:I19" si="2">PRODUCT(V14)</f>
        <v>0</v>
      </c>
      <c r="G19" s="23">
        <f t="shared" si="2"/>
        <v>1</v>
      </c>
      <c r="H19" s="23">
        <f t="shared" si="2"/>
        <v>1</v>
      </c>
      <c r="I19" s="23">
        <f t="shared" si="2"/>
        <v>14</v>
      </c>
      <c r="J19" s="1"/>
      <c r="K19" s="36">
        <f>PRODUCT((F19+G19)/E19)</f>
        <v>9.0909090909090912E-2</v>
      </c>
      <c r="L19" s="36">
        <f>PRODUCT(H19/E19)</f>
        <v>9.0909090909090912E-2</v>
      </c>
      <c r="M19" s="36">
        <f>PRODUCT(I19/E19)</f>
        <v>1.2727272727272727</v>
      </c>
      <c r="N19" s="37">
        <f>PRODUCT(I19/O19)</f>
        <v>0.46666666666666667</v>
      </c>
      <c r="O19" s="32">
        <v>30</v>
      </c>
      <c r="P19" s="62" t="s">
        <v>40</v>
      </c>
      <c r="Q19" s="63"/>
      <c r="R19" s="64" t="s">
        <v>56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 t="s">
        <v>55</v>
      </c>
      <c r="AD19" s="65"/>
      <c r="AE19" s="65"/>
      <c r="AF19" s="82" t="s">
        <v>57</v>
      </c>
      <c r="AG19" s="65"/>
      <c r="AH19" s="65"/>
      <c r="AI19" s="65"/>
      <c r="AJ19" s="66"/>
      <c r="AK19" s="7"/>
      <c r="AL19" s="7"/>
    </row>
    <row r="20" spans="1:38" ht="15" customHeight="1" x14ac:dyDescent="0.2">
      <c r="A20" s="1"/>
      <c r="B20" s="41" t="s">
        <v>20</v>
      </c>
      <c r="C20" s="42"/>
      <c r="D20" s="43"/>
      <c r="E20" s="44"/>
      <c r="F20" s="44"/>
      <c r="G20" s="44"/>
      <c r="H20" s="44"/>
      <c r="I20" s="44"/>
      <c r="J20" s="1"/>
      <c r="K20" s="45"/>
      <c r="L20" s="45"/>
      <c r="M20" s="45"/>
      <c r="N20" s="46"/>
      <c r="O20" s="32"/>
      <c r="P20" s="62" t="s">
        <v>41</v>
      </c>
      <c r="Q20" s="63"/>
      <c r="R20" s="64" t="s">
        <v>53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 t="s">
        <v>52</v>
      </c>
      <c r="AD20" s="65"/>
      <c r="AE20" s="65"/>
      <c r="AF20" s="82" t="s">
        <v>54</v>
      </c>
      <c r="AG20" s="65"/>
      <c r="AH20" s="65"/>
      <c r="AI20" s="65"/>
      <c r="AJ20" s="66"/>
      <c r="AK20" s="7"/>
      <c r="AL20" s="7"/>
    </row>
    <row r="21" spans="1:38" ht="15" customHeight="1" x14ac:dyDescent="0.2">
      <c r="A21" s="1"/>
      <c r="B21" s="47" t="s">
        <v>21</v>
      </c>
      <c r="C21" s="48"/>
      <c r="D21" s="49"/>
      <c r="E21" s="17">
        <f>SUM(E18:E20)</f>
        <v>70</v>
      </c>
      <c r="F21" s="17">
        <f>SUM(F18:F20)</f>
        <v>0</v>
      </c>
      <c r="G21" s="17">
        <f>SUM(G18:G20)</f>
        <v>8</v>
      </c>
      <c r="H21" s="17">
        <f>SUM(H18:H20)</f>
        <v>15</v>
      </c>
      <c r="I21" s="17">
        <f>SUM(I18:I20)</f>
        <v>112</v>
      </c>
      <c r="J21" s="1"/>
      <c r="K21" s="50">
        <f>PRODUCT((F21+G21)/E21)</f>
        <v>0.11428571428571428</v>
      </c>
      <c r="L21" s="50">
        <f>PRODUCT(H21/E21)</f>
        <v>0.21428571428571427</v>
      </c>
      <c r="M21" s="50">
        <f>PRODUCT(I21/E21)</f>
        <v>1.6</v>
      </c>
      <c r="N21" s="28">
        <f>PRODUCT(I21/O21)</f>
        <v>0.52336448598130836</v>
      </c>
      <c r="O21" s="32">
        <f>SUM(O18:O20)</f>
        <v>214</v>
      </c>
      <c r="P21" s="67" t="s">
        <v>24</v>
      </c>
      <c r="Q21" s="68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70"/>
      <c r="AD21" s="70"/>
      <c r="AE21" s="70"/>
      <c r="AF21" s="69"/>
      <c r="AG21" s="70"/>
      <c r="AH21" s="70"/>
      <c r="AI21" s="70"/>
      <c r="AJ21" s="71"/>
      <c r="AK21" s="7"/>
      <c r="AL21" s="7"/>
    </row>
    <row r="22" spans="1:38" ht="15" customHeight="1" x14ac:dyDescent="0.2">
      <c r="A22" s="1"/>
      <c r="B22" s="1"/>
      <c r="C22" s="1"/>
      <c r="D22" s="1"/>
      <c r="E22" s="1"/>
      <c r="F22" s="32"/>
      <c r="G22" s="32"/>
      <c r="H22" s="32"/>
      <c r="I22" s="1"/>
      <c r="J22" s="1"/>
      <c r="K22" s="1"/>
      <c r="L22" s="1"/>
      <c r="M22" s="1"/>
      <c r="N22" s="1"/>
      <c r="O22" s="32"/>
      <c r="P22" s="32"/>
      <c r="Q22" s="32"/>
      <c r="R22" s="32"/>
      <c r="S22" s="32"/>
      <c r="T22" s="32"/>
      <c r="U22" s="1"/>
      <c r="V22" s="1"/>
      <c r="W22" s="1"/>
      <c r="X22" s="1"/>
      <c r="Y22" s="32"/>
      <c r="Z22" s="32"/>
      <c r="AA22" s="32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</row>
    <row r="23" spans="1:38" ht="15" customHeight="1" x14ac:dyDescent="0.2">
      <c r="A23" s="1"/>
      <c r="B23" s="1" t="s">
        <v>37</v>
      </c>
      <c r="C23" s="1"/>
      <c r="D23" s="1" t="s">
        <v>59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32"/>
      <c r="P23" s="32"/>
      <c r="Q23" s="32"/>
      <c r="R23" s="32"/>
      <c r="S23" s="32"/>
      <c r="T23" s="32"/>
      <c r="U23" s="1"/>
      <c r="V23" s="1"/>
      <c r="W23" s="1"/>
      <c r="X23" s="1"/>
      <c r="Y23" s="32"/>
      <c r="Z23" s="32"/>
      <c r="AA23" s="32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/>
      <c r="C24" s="1"/>
      <c r="D24" s="1"/>
      <c r="E24" s="1"/>
      <c r="F24" s="32"/>
      <c r="G24" s="32"/>
      <c r="H24" s="32"/>
      <c r="I24" s="1"/>
      <c r="J24" s="1"/>
      <c r="K24" s="1"/>
      <c r="L24" s="1"/>
      <c r="M24" s="1"/>
      <c r="N24" s="1"/>
      <c r="O24" s="32"/>
      <c r="P24" s="32"/>
      <c r="Q24" s="32"/>
      <c r="R24" s="32"/>
      <c r="S24" s="32"/>
      <c r="T24" s="32"/>
      <c r="U24" s="1"/>
      <c r="V24" s="1"/>
      <c r="W24" s="1"/>
      <c r="X24" s="1"/>
      <c r="Y24" s="32"/>
      <c r="Z24" s="32"/>
      <c r="AA24" s="32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2"/>
      <c r="G25" s="32"/>
      <c r="H25" s="32"/>
      <c r="I25" s="1"/>
      <c r="J25" s="1"/>
      <c r="K25" s="1"/>
      <c r="L25" s="1"/>
      <c r="M25" s="1"/>
      <c r="N25" s="1"/>
      <c r="O25" s="32"/>
      <c r="P25" s="32"/>
      <c r="Q25" s="32"/>
      <c r="R25" s="32"/>
      <c r="S25" s="32"/>
      <c r="T25" s="32"/>
      <c r="U25" s="1"/>
      <c r="V25" s="1"/>
      <c r="W25" s="1"/>
      <c r="X25" s="1"/>
      <c r="Y25" s="32"/>
      <c r="Z25" s="32"/>
      <c r="AA25" s="32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2"/>
      <c r="G26" s="32"/>
      <c r="H26" s="32"/>
      <c r="I26" s="1"/>
      <c r="J26" s="1"/>
      <c r="K26" s="1"/>
      <c r="L26" s="1"/>
      <c r="M26" s="1"/>
      <c r="N26" s="1"/>
      <c r="O26" s="32"/>
      <c r="P26" s="32"/>
      <c r="Q26" s="32"/>
      <c r="R26" s="32"/>
      <c r="S26" s="32"/>
      <c r="T26" s="32"/>
      <c r="U26" s="1"/>
      <c r="V26" s="1"/>
      <c r="W26" s="1"/>
      <c r="X26" s="1"/>
      <c r="Y26" s="32"/>
      <c r="Z26" s="32"/>
      <c r="AA26" s="32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2"/>
      <c r="G27" s="32"/>
      <c r="H27" s="32"/>
      <c r="I27" s="1"/>
      <c r="J27" s="1"/>
      <c r="K27" s="1"/>
      <c r="L27" s="1"/>
      <c r="M27" s="1"/>
      <c r="N27" s="1"/>
      <c r="O27" s="32"/>
      <c r="P27" s="32"/>
      <c r="Q27" s="32"/>
      <c r="R27" s="32"/>
      <c r="S27" s="32"/>
      <c r="T27" s="32"/>
      <c r="U27" s="1"/>
      <c r="V27" s="1"/>
      <c r="W27" s="1"/>
      <c r="X27" s="1"/>
      <c r="Y27" s="32"/>
      <c r="Z27" s="32"/>
      <c r="AA27" s="3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2"/>
      <c r="G28" s="32"/>
      <c r="H28" s="32"/>
      <c r="I28" s="1"/>
      <c r="J28" s="1"/>
      <c r="K28" s="1"/>
      <c r="L28" s="1"/>
      <c r="M28" s="1"/>
      <c r="N28" s="1"/>
      <c r="O28" s="32"/>
      <c r="P28" s="32"/>
      <c r="Q28" s="32"/>
      <c r="R28" s="32"/>
      <c r="S28" s="32"/>
      <c r="T28" s="32"/>
      <c r="U28" s="1"/>
      <c r="V28" s="1"/>
      <c r="W28" s="1"/>
      <c r="X28" s="1"/>
      <c r="Y28" s="32"/>
      <c r="Z28" s="32"/>
      <c r="AA28" s="3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2"/>
      <c r="G29" s="32"/>
      <c r="H29" s="32"/>
      <c r="I29" s="1"/>
      <c r="J29" s="1"/>
      <c r="K29" s="1"/>
      <c r="L29" s="1"/>
      <c r="M29" s="1"/>
      <c r="N29" s="1"/>
      <c r="O29" s="32"/>
      <c r="P29" s="32"/>
      <c r="Q29" s="32"/>
      <c r="R29" s="32"/>
      <c r="S29" s="32"/>
      <c r="T29" s="32"/>
      <c r="U29" s="1"/>
      <c r="V29" s="1"/>
      <c r="W29" s="1"/>
      <c r="X29" s="1"/>
      <c r="Y29" s="32"/>
      <c r="Z29" s="32"/>
      <c r="AA29" s="3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2"/>
      <c r="G30" s="32"/>
      <c r="H30" s="32"/>
      <c r="I30" s="1"/>
      <c r="J30" s="1"/>
      <c r="K30" s="1"/>
      <c r="L30" s="1"/>
      <c r="M30" s="1"/>
      <c r="N30" s="1"/>
      <c r="O30" s="32"/>
      <c r="P30" s="32"/>
      <c r="Q30" s="32"/>
      <c r="R30" s="32"/>
      <c r="S30" s="32"/>
      <c r="T30" s="32"/>
      <c r="U30" s="1"/>
      <c r="V30" s="1"/>
      <c r="W30" s="1"/>
      <c r="X30" s="1"/>
      <c r="Y30" s="32"/>
      <c r="Z30" s="32"/>
      <c r="AA30" s="3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2"/>
      <c r="G31" s="32"/>
      <c r="H31" s="32"/>
      <c r="I31" s="1"/>
      <c r="J31" s="1"/>
      <c r="K31" s="1"/>
      <c r="L31" s="1"/>
      <c r="M31" s="1"/>
      <c r="N31" s="1"/>
      <c r="O31" s="32"/>
      <c r="P31" s="32"/>
      <c r="Q31" s="32"/>
      <c r="R31" s="32"/>
      <c r="S31" s="32"/>
      <c r="T31" s="32"/>
      <c r="U31" s="1"/>
      <c r="V31" s="1"/>
      <c r="W31" s="1"/>
      <c r="X31" s="1"/>
      <c r="Y31" s="32"/>
      <c r="Z31" s="32"/>
      <c r="AA31" s="3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2"/>
      <c r="G32" s="32"/>
      <c r="H32" s="32"/>
      <c r="I32" s="1"/>
      <c r="J32" s="1"/>
      <c r="K32" s="1"/>
      <c r="L32" s="1"/>
      <c r="M32" s="1"/>
      <c r="N32" s="1"/>
      <c r="O32" s="32"/>
      <c r="P32" s="32"/>
      <c r="Q32" s="32"/>
      <c r="R32" s="32"/>
      <c r="S32" s="32"/>
      <c r="T32" s="32"/>
      <c r="U32" s="1"/>
      <c r="V32" s="1"/>
      <c r="W32" s="1"/>
      <c r="X32" s="1"/>
      <c r="Y32" s="32"/>
      <c r="Z32" s="32"/>
      <c r="AA32" s="3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2"/>
      <c r="G33" s="32"/>
      <c r="H33" s="32"/>
      <c r="I33" s="1"/>
      <c r="J33" s="1"/>
      <c r="K33" s="1"/>
      <c r="L33" s="1"/>
      <c r="M33" s="1"/>
      <c r="N33" s="1"/>
      <c r="O33" s="32"/>
      <c r="P33" s="32"/>
      <c r="Q33" s="32"/>
      <c r="R33" s="32"/>
      <c r="S33" s="32"/>
      <c r="T33" s="32"/>
      <c r="U33" s="1"/>
      <c r="V33" s="1"/>
      <c r="W33" s="1"/>
      <c r="X33" s="1"/>
      <c r="Y33" s="32"/>
      <c r="Z33" s="32"/>
      <c r="AA33" s="3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2"/>
      <c r="G34" s="32"/>
      <c r="H34" s="32"/>
      <c r="I34" s="1"/>
      <c r="J34" s="1"/>
      <c r="K34" s="1"/>
      <c r="L34" s="1"/>
      <c r="M34" s="1"/>
      <c r="N34" s="1"/>
      <c r="O34" s="32"/>
      <c r="P34" s="32"/>
      <c r="Q34" s="32"/>
      <c r="R34" s="32"/>
      <c r="S34" s="32"/>
      <c r="T34" s="32"/>
      <c r="U34" s="1"/>
      <c r="V34" s="1"/>
      <c r="W34" s="1"/>
      <c r="X34" s="1"/>
      <c r="Y34" s="32"/>
      <c r="Z34" s="32"/>
      <c r="AA34" s="3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2"/>
      <c r="G35" s="32"/>
      <c r="H35" s="32"/>
      <c r="I35" s="1"/>
      <c r="J35" s="1"/>
      <c r="K35" s="1"/>
      <c r="L35" s="1"/>
      <c r="M35" s="1"/>
      <c r="N35" s="1"/>
      <c r="O35" s="32"/>
      <c r="P35" s="32"/>
      <c r="Q35" s="32"/>
      <c r="R35" s="32"/>
      <c r="S35" s="32"/>
      <c r="T35" s="32"/>
      <c r="U35" s="1"/>
      <c r="V35" s="1"/>
      <c r="W35" s="1"/>
      <c r="X35" s="1"/>
      <c r="Y35" s="32"/>
      <c r="Z35" s="32"/>
      <c r="AA35" s="3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2"/>
      <c r="G36" s="32"/>
      <c r="H36" s="32"/>
      <c r="I36" s="1"/>
      <c r="J36" s="1"/>
      <c r="K36" s="1"/>
      <c r="L36" s="1"/>
      <c r="M36" s="1"/>
      <c r="N36" s="1"/>
      <c r="O36" s="32"/>
      <c r="P36" s="32"/>
      <c r="Q36" s="32"/>
      <c r="R36" s="32"/>
      <c r="S36" s="32"/>
      <c r="T36" s="32"/>
      <c r="U36" s="1"/>
      <c r="V36" s="1"/>
      <c r="W36" s="1"/>
      <c r="X36" s="1"/>
      <c r="Y36" s="32"/>
      <c r="Z36" s="32"/>
      <c r="AA36" s="3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2"/>
      <c r="G37" s="32"/>
      <c r="H37" s="32"/>
      <c r="I37" s="1"/>
      <c r="J37" s="1"/>
      <c r="K37" s="1"/>
      <c r="L37" s="1"/>
      <c r="M37" s="1"/>
      <c r="N37" s="1"/>
      <c r="O37" s="32"/>
      <c r="P37" s="32"/>
      <c r="Q37" s="32"/>
      <c r="R37" s="32"/>
      <c r="S37" s="32"/>
      <c r="T37" s="32"/>
      <c r="U37" s="1"/>
      <c r="V37" s="1"/>
      <c r="W37" s="1"/>
      <c r="X37" s="1"/>
      <c r="Y37" s="32"/>
      <c r="Z37" s="32"/>
      <c r="AA37" s="3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2"/>
      <c r="G38" s="32"/>
      <c r="H38" s="32"/>
      <c r="I38" s="1"/>
      <c r="J38" s="1"/>
      <c r="K38" s="1"/>
      <c r="L38" s="1"/>
      <c r="M38" s="1"/>
      <c r="N38" s="1"/>
      <c r="O38" s="32"/>
      <c r="P38" s="32"/>
      <c r="Q38" s="32"/>
      <c r="R38" s="32"/>
      <c r="S38" s="32"/>
      <c r="T38" s="32"/>
      <c r="U38" s="1"/>
      <c r="V38" s="1"/>
      <c r="W38" s="1"/>
      <c r="X38" s="1"/>
      <c r="Y38" s="32"/>
      <c r="Z38" s="32"/>
      <c r="AA38" s="3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2"/>
      <c r="G39" s="32"/>
      <c r="H39" s="32"/>
      <c r="I39" s="1"/>
      <c r="J39" s="1"/>
      <c r="K39" s="1"/>
      <c r="L39" s="1"/>
      <c r="M39" s="1"/>
      <c r="N39" s="1"/>
      <c r="O39" s="32"/>
      <c r="P39" s="32"/>
      <c r="Q39" s="32"/>
      <c r="R39" s="32"/>
      <c r="S39" s="32"/>
      <c r="T39" s="32"/>
      <c r="U39" s="1"/>
      <c r="V39" s="1"/>
      <c r="W39" s="1"/>
      <c r="X39" s="1"/>
      <c r="Y39" s="32"/>
      <c r="Z39" s="32"/>
      <c r="AA39" s="3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2"/>
      <c r="G40" s="32"/>
      <c r="H40" s="32"/>
      <c r="I40" s="1"/>
      <c r="J40" s="1"/>
      <c r="K40" s="1"/>
      <c r="L40" s="1"/>
      <c r="M40" s="1"/>
      <c r="N40" s="1"/>
      <c r="O40" s="32"/>
      <c r="P40" s="32"/>
      <c r="Q40" s="32"/>
      <c r="R40" s="32"/>
      <c r="S40" s="32"/>
      <c r="T40" s="32"/>
      <c r="U40" s="1"/>
      <c r="V40" s="1"/>
      <c r="W40" s="1"/>
      <c r="X40" s="1"/>
      <c r="Y40" s="32"/>
      <c r="Z40" s="32"/>
      <c r="AA40" s="3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2"/>
      <c r="G41" s="32"/>
      <c r="H41" s="32"/>
      <c r="I41" s="1"/>
      <c r="J41" s="1"/>
      <c r="K41" s="1"/>
      <c r="L41" s="1"/>
      <c r="M41" s="1"/>
      <c r="N41" s="1"/>
      <c r="O41" s="32"/>
      <c r="P41" s="32"/>
      <c r="Q41" s="32"/>
      <c r="R41" s="32"/>
      <c r="S41" s="32"/>
      <c r="T41" s="32"/>
      <c r="U41" s="1"/>
      <c r="V41" s="1"/>
      <c r="W41" s="1"/>
      <c r="X41" s="1"/>
      <c r="Y41" s="32"/>
      <c r="Z41" s="32"/>
      <c r="AA41" s="3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2"/>
      <c r="G42" s="32"/>
      <c r="H42" s="32"/>
      <c r="I42" s="1"/>
      <c r="J42" s="1"/>
      <c r="K42" s="1"/>
      <c r="L42" s="1"/>
      <c r="M42" s="1"/>
      <c r="N42" s="1"/>
      <c r="O42" s="32"/>
      <c r="P42" s="32"/>
      <c r="Q42" s="32"/>
      <c r="R42" s="32"/>
      <c r="S42" s="32"/>
      <c r="T42" s="32"/>
      <c r="U42" s="1"/>
      <c r="V42" s="1"/>
      <c r="W42" s="1"/>
      <c r="X42" s="1"/>
      <c r="Y42" s="32"/>
      <c r="Z42" s="32"/>
      <c r="AA42" s="3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2"/>
      <c r="G43" s="32"/>
      <c r="H43" s="32"/>
      <c r="I43" s="1"/>
      <c r="J43" s="1"/>
      <c r="K43" s="1"/>
      <c r="L43" s="1"/>
      <c r="M43" s="1"/>
      <c r="N43" s="1"/>
      <c r="O43" s="32"/>
      <c r="P43" s="32"/>
      <c r="Q43" s="32"/>
      <c r="R43" s="32"/>
      <c r="S43" s="32"/>
      <c r="T43" s="32"/>
      <c r="U43" s="1"/>
      <c r="V43" s="1"/>
      <c r="W43" s="1"/>
      <c r="X43" s="1"/>
      <c r="Y43" s="32"/>
      <c r="Z43" s="32"/>
      <c r="AA43" s="3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2"/>
      <c r="G44" s="32"/>
      <c r="H44" s="32"/>
      <c r="I44" s="1"/>
      <c r="J44" s="1"/>
      <c r="K44" s="1"/>
      <c r="L44" s="1"/>
      <c r="M44" s="1"/>
      <c r="N44" s="1"/>
      <c r="O44" s="32"/>
      <c r="P44" s="32"/>
      <c r="Q44" s="32"/>
      <c r="R44" s="32"/>
      <c r="S44" s="32"/>
      <c r="T44" s="32"/>
      <c r="U44" s="1"/>
      <c r="V44" s="1"/>
      <c r="W44" s="1"/>
      <c r="X44" s="1"/>
      <c r="Y44" s="32"/>
      <c r="Z44" s="32"/>
      <c r="AA44" s="3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">
      <c r="A45" s="1"/>
      <c r="B45" s="1"/>
      <c r="C45" s="1"/>
      <c r="D45" s="1"/>
      <c r="E45" s="1"/>
      <c r="F45" s="32"/>
      <c r="G45" s="32"/>
      <c r="H45" s="32"/>
      <c r="I45" s="1"/>
      <c r="J45" s="1"/>
      <c r="K45" s="1"/>
      <c r="L45" s="1"/>
      <c r="M45" s="1"/>
      <c r="N45" s="1"/>
      <c r="O45" s="32"/>
      <c r="P45" s="32"/>
      <c r="Q45" s="32"/>
      <c r="R45" s="32"/>
      <c r="S45" s="32"/>
      <c r="T45" s="32"/>
      <c r="U45" s="1"/>
      <c r="V45" s="1"/>
      <c r="W45" s="1"/>
      <c r="X45" s="1"/>
      <c r="Y45" s="32"/>
      <c r="Z45" s="32"/>
      <c r="AA45" s="32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</row>
  </sheetData>
  <sortState xmlns:xlrd2="http://schemas.microsoft.com/office/spreadsheetml/2017/richdata2" ref="B10:AF13">
    <sortCondition ref="B10:B13"/>
  </sortState>
  <phoneticPr fontId="0" type="noConversion"/>
  <hyperlinks>
    <hyperlink ref="D13" r:id="rId1" display="https://www.pesistulokset.fi/seura/2024/21/joukkue/12495" xr:uid="{18B15317-C154-43AE-83A4-B7B4A50D773F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2024-10-05T17:31:26Z</dcterms:modified>
</cp:coreProperties>
</file>